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anh gia nguy co\Cam Lam\"/>
    </mc:Choice>
  </mc:AlternateContent>
  <bookViews>
    <workbookView xWindow="240" yWindow="36" windowWidth="20112" windowHeight="8016"/>
  </bookViews>
  <sheets>
    <sheet name="Sheet1" sheetId="1" r:id="rId1"/>
    <sheet name="Sheet2" sheetId="2" r:id="rId2"/>
    <sheet name="Sheet3" sheetId="3" r:id="rId3"/>
  </sheets>
  <calcPr calcId="152511"/>
</workbook>
</file>

<file path=xl/calcChain.xml><?xml version="1.0" encoding="utf-8"?>
<calcChain xmlns="http://schemas.openxmlformats.org/spreadsheetml/2006/main">
  <c r="N7" i="1" l="1"/>
  <c r="N8" i="1"/>
  <c r="N9" i="1"/>
  <c r="N10" i="1"/>
  <c r="N11" i="1"/>
  <c r="N12" i="1"/>
  <c r="N13" i="1"/>
  <c r="N14" i="1"/>
  <c r="N15" i="1"/>
  <c r="N16" i="1"/>
  <c r="N17" i="1"/>
  <c r="N18" i="1"/>
  <c r="N19" i="1"/>
  <c r="N20" i="1"/>
  <c r="K7" i="1"/>
  <c r="K8" i="1"/>
  <c r="K9" i="1"/>
  <c r="K10" i="1"/>
  <c r="K11" i="1"/>
  <c r="K12" i="1"/>
  <c r="K13" i="1"/>
  <c r="K14" i="1"/>
  <c r="K15" i="1"/>
  <c r="K16" i="1"/>
  <c r="K17" i="1"/>
  <c r="K18" i="1"/>
  <c r="K19" i="1"/>
  <c r="K20" i="1"/>
  <c r="G6" i="1"/>
  <c r="F6" i="1"/>
  <c r="J6" i="1"/>
  <c r="L6" i="1"/>
  <c r="N6" i="1" s="1"/>
  <c r="M6" i="1"/>
  <c r="I6" i="1"/>
  <c r="K6" i="1" s="1"/>
</calcChain>
</file>

<file path=xl/sharedStrings.xml><?xml version="1.0" encoding="utf-8"?>
<sst xmlns="http://schemas.openxmlformats.org/spreadsheetml/2006/main" count="83" uniqueCount="55">
  <si>
    <t>Kết quả đánh giá cấp độ dịch tại Tỉnh Khánh Hòa</t>
  </si>
  <si>
    <t>(Cập nhật ngày 12/11/2021 )</t>
  </si>
  <si>
    <t>Đơn vị hành chính</t>
  </si>
  <si>
    <t>STT</t>
  </si>
  <si>
    <t>Mã xã/phường</t>
  </si>
  <si>
    <t>Tên xã/ phường</t>
  </si>
  <si>
    <t>Cấp độ dịch</t>
  </si>
  <si>
    <t>Tiêu chí  1</t>
  </si>
  <si>
    <t>Tiêu chí 2</t>
  </si>
  <si>
    <t>Tiêu chí 3</t>
  </si>
  <si>
    <t xml:space="preserve"> Đính kèm</t>
  </si>
  <si>
    <t>Số ca F0 cộng đồng trong tuần</t>
  </si>
  <si>
    <t>Số dân</t>
  </si>
  <si>
    <t>F0 cộng đồng/100.000/tuần</t>
  </si>
  <si>
    <t>Số người trên 18 tuổi được tiêm</t>
  </si>
  <si>
    <t>Số người trên 18 tuổi</t>
  </si>
  <si>
    <t>Tỉ lệ người từ 18 tuổi trở lên được tiêm ít nhất 01 liều Vắc xin phòng COVID-19</t>
  </si>
  <si>
    <t>Số người trên 50 tuổi được tiêm</t>
  </si>
  <si>
    <t>Số người trên 50 tuổi</t>
  </si>
  <si>
    <t>Tỉ lệ người từ ≥ 50 tuổi được tiêm đủ liều Vắc xin phòng COVID-19</t>
  </si>
  <si>
    <t>Tỉnh, thành phố có KH thiết lập CS thu dung, điều trị và KH đảm bảo số giường HSCC (ICU) tại các CS khám bệnh, chữa bệnh trực thuộc tỉnh, thành phố (bao gồm cả y tế tư nhân) sẵn sàng đáp ứng tình hình dịch ở cấp độ 4</t>
  </si>
  <si>
    <t xml:space="preserve">Các quận, huyện, thị xã, thành phố có KH thiết lập trạm y tế lưu động, tổ chăm sóc người nhiễm COVID-19 tại cộng đồng và có KH cung cấp ô xy y tế  cho các trạm y </t>
  </si>
  <si>
    <t/>
  </si>
  <si>
    <t>Huyện Cam Lâm</t>
  </si>
  <si>
    <t>5657000000</t>
  </si>
  <si>
    <t>Cấp 1</t>
  </si>
  <si>
    <t>5657022435</t>
  </si>
  <si>
    <t>Xã Cam Tân</t>
  </si>
  <si>
    <t>5657022438</t>
  </si>
  <si>
    <t>Xã Cam Hòa</t>
  </si>
  <si>
    <t>5657022441</t>
  </si>
  <si>
    <t>Xã Cam Hải Đông</t>
  </si>
  <si>
    <t>5657022444</t>
  </si>
  <si>
    <t>Xã Cam Hải Tây</t>
  </si>
  <si>
    <t>5657022447</t>
  </si>
  <si>
    <t>Xã Sơn Tân</t>
  </si>
  <si>
    <t>5657022450</t>
  </si>
  <si>
    <t>Xã Cam Hiệp Bắc</t>
  </si>
  <si>
    <t>5657022453</t>
  </si>
  <si>
    <t>Thị trấn Cam Đức</t>
  </si>
  <si>
    <t>5657022456</t>
  </si>
  <si>
    <t>Xã Cam Hiệp Nam</t>
  </si>
  <si>
    <t>5657022459</t>
  </si>
  <si>
    <t>Xã Cam Phước Tây</t>
  </si>
  <si>
    <t>5657022462</t>
  </si>
  <si>
    <t>Xã Cam Thành Bắc</t>
  </si>
  <si>
    <t>5657022465</t>
  </si>
  <si>
    <t>Xã Cam An Bắc</t>
  </si>
  <si>
    <t>5657022471</t>
  </si>
  <si>
    <t>Xã Cam An Nam</t>
  </si>
  <si>
    <t>5657022708</t>
  </si>
  <si>
    <t>Xã Suối Cát</t>
  </si>
  <si>
    <t>5657022711</t>
  </si>
  <si>
    <t>Xã Suối Tân</t>
  </si>
  <si>
    <t>Cấp 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</si>
</sst>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charset val="163"/>
      <scheme val="minor"/>
    </font>
    <font>
      <sz val="13"/>
      <color theme="1"/>
      <name val="Times New Roman"/>
      <family val="1"/>
    </font>
    <font>
      <b/>
      <sz val="13"/>
      <color theme="1"/>
      <name val="Times New Roman"/>
      <family val="1"/>
    </font>
    <font>
      <b/>
      <sz val="13"/>
      <color rgb="FF000000"/>
      <name val="Times New Roman"/>
      <family val="1"/>
    </font>
    <font>
      <sz val="13"/>
      <name val="Times New Roman"/>
      <family val="1"/>
    </font>
    <font>
      <sz val="11"/>
      <color theme="1"/>
      <name val="Calibri"/>
      <family val="2"/>
      <scheme val="minor"/>
    </font>
    <font>
      <sz val="13"/>
      <color indexed="8"/>
      <name val="Times New Roman"/>
      <family val="1"/>
    </font>
    <font>
      <b/>
      <sz val="13"/>
      <name val="Times New Roman"/>
      <family val="1"/>
    </font>
    <font>
      <sz val="13"/>
      <color rgb="FFFF000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81">
    <xf numFmtId="0" fontId="0" fillId="0" borderId="0" xfId="0"/>
    <xf numFmtId="0" fontId="1" fillId="0" borderId="0" xfId="0" applyFont="1"/>
    <xf numFmtId="0" fontId="1" fillId="0" borderId="0" xfId="0" applyFont="1" applyAlignment="1">
      <alignment horizontal="center"/>
    </xf>
    <xf numFmtId="0" fontId="2" fillId="0" borderId="0" xfId="0" applyFont="1"/>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4" fillId="0" borderId="1" xfId="0" applyFont="1" applyBorder="1" applyAlignment="1">
      <alignment wrapText="1"/>
    </xf>
    <xf numFmtId="0" fontId="1" fillId="2" borderId="1" xfId="1" applyFont="1" applyFill="1" applyBorder="1"/>
    <xf numFmtId="0" fontId="1" fillId="2" borderId="1" xfId="1" applyFont="1" applyFill="1" applyBorder="1"/>
    <xf numFmtId="0" fontId="1" fillId="2" borderId="1" xfId="1" applyFont="1" applyFill="1" applyBorder="1"/>
    <xf numFmtId="0" fontId="1" fillId="2" borderId="1" xfId="1" applyFont="1" applyFill="1" applyBorder="1"/>
    <xf numFmtId="0" fontId="4" fillId="2" borderId="1" xfId="1" applyFont="1" applyFill="1" applyBorder="1"/>
    <xf numFmtId="0" fontId="1" fillId="2" borderId="1" xfId="1" applyFont="1" applyFill="1" applyBorder="1"/>
    <xf numFmtId="0" fontId="1" fillId="2" borderId="1" xfId="1" applyFont="1" applyFill="1" applyBorder="1"/>
    <xf numFmtId="0" fontId="6" fillId="2" borderId="1" xfId="1" applyFont="1" applyFill="1" applyBorder="1"/>
    <xf numFmtId="0" fontId="1" fillId="2" borderId="1" xfId="1" applyFont="1" applyFill="1" applyBorder="1"/>
    <xf numFmtId="0" fontId="1" fillId="0" borderId="1" xfId="1" applyFont="1" applyBorder="1"/>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0" borderId="1" xfId="1" applyFont="1" applyBorder="1" applyAlignment="1">
      <alignment horizontal="right" vertical="center"/>
    </xf>
    <xf numFmtId="0" fontId="1" fillId="0" borderId="1" xfId="1" applyFont="1" applyBorder="1" applyAlignment="1">
      <alignment horizontal="right" vertical="center"/>
    </xf>
    <xf numFmtId="0" fontId="1" fillId="0" borderId="1" xfId="1" applyFont="1" applyBorder="1" applyAlignment="1">
      <alignment horizontal="right" vertical="center"/>
    </xf>
    <xf numFmtId="0" fontId="1" fillId="0" borderId="1" xfId="1" applyFont="1" applyBorder="1" applyAlignment="1">
      <alignment horizontal="right" vertical="center"/>
    </xf>
    <xf numFmtId="0" fontId="1" fillId="0" borderId="1" xfId="1" applyFont="1" applyBorder="1" applyAlignment="1">
      <alignment horizontal="right" vertical="center"/>
    </xf>
    <xf numFmtId="0" fontId="1" fillId="0" borderId="1" xfId="1" applyFont="1" applyBorder="1" applyAlignment="1">
      <alignment horizontal="right" vertical="center"/>
    </xf>
    <xf numFmtId="0" fontId="1" fillId="0" borderId="1" xfId="1" applyFont="1" applyBorder="1" applyAlignment="1">
      <alignment horizontal="right" vertical="center"/>
    </xf>
    <xf numFmtId="0" fontId="1" fillId="0" borderId="1" xfId="1" applyFont="1" applyBorder="1" applyAlignment="1">
      <alignment horizontal="right" vertical="center"/>
    </xf>
    <xf numFmtId="0" fontId="4" fillId="2" borderId="1" xfId="1" applyFont="1" applyFill="1" applyBorder="1" applyAlignment="1">
      <alignment horizontal="right" vertical="center"/>
    </xf>
    <xf numFmtId="0" fontId="4" fillId="2" borderId="1" xfId="1" applyFont="1" applyFill="1" applyBorder="1" applyAlignment="1">
      <alignment horizontal="right" vertical="center"/>
    </xf>
    <xf numFmtId="0" fontId="4" fillId="2" borderId="1" xfId="1" applyFont="1" applyFill="1" applyBorder="1" applyAlignment="1">
      <alignment horizontal="right" vertical="center"/>
    </xf>
    <xf numFmtId="0" fontId="4"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6" fillId="2" borderId="1" xfId="1" applyFont="1" applyFill="1" applyBorder="1" applyAlignment="1">
      <alignment horizontal="right" vertical="center"/>
    </xf>
    <xf numFmtId="0" fontId="6" fillId="2" borderId="1" xfId="1" applyFont="1" applyFill="1" applyBorder="1" applyAlignment="1">
      <alignment horizontal="right" vertical="center"/>
    </xf>
    <xf numFmtId="0" fontId="6" fillId="2" borderId="1" xfId="1" applyFont="1" applyFill="1" applyBorder="1" applyAlignment="1">
      <alignment horizontal="right" vertical="center"/>
    </xf>
    <xf numFmtId="0" fontId="6"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0" fontId="1" fillId="2" borderId="1" xfId="1" applyFont="1" applyFill="1" applyBorder="1" applyAlignment="1">
      <alignment horizontal="right" vertical="center"/>
    </xf>
    <xf numFmtId="3" fontId="2" fillId="0" borderId="1" xfId="1" applyNumberFormat="1" applyFont="1" applyBorder="1" applyAlignment="1">
      <alignment horizontal="right" vertical="center"/>
    </xf>
    <xf numFmtId="0" fontId="4" fillId="0" borderId="1" xfId="0" applyFont="1" applyBorder="1" applyAlignment="1">
      <alignment horizontal="center" vertical="center" wrapText="1"/>
    </xf>
    <xf numFmtId="0" fontId="7" fillId="0" borderId="1" xfId="0" applyFont="1" applyBorder="1" applyAlignment="1">
      <alignment wrapText="1"/>
    </xf>
    <xf numFmtId="4" fontId="2" fillId="0" borderId="1" xfId="1" applyNumberFormat="1" applyFont="1" applyBorder="1" applyAlignment="1">
      <alignment horizontal="right" vertical="center"/>
    </xf>
    <xf numFmtId="4" fontId="1" fillId="0" borderId="1" xfId="1" applyNumberFormat="1" applyFont="1" applyBorder="1" applyAlignment="1">
      <alignment horizontal="right" vertical="center"/>
    </xf>
    <xf numFmtId="2" fontId="7" fillId="0" borderId="1" xfId="0" applyNumberFormat="1" applyFont="1" applyBorder="1" applyAlignment="1">
      <alignment horizontal="right" vertical="center" wrapText="1"/>
    </xf>
    <xf numFmtId="2" fontId="4" fillId="0" borderId="1" xfId="0" applyNumberFormat="1" applyFont="1" applyBorder="1" applyAlignment="1">
      <alignment horizontal="right" vertical="center" wrapText="1"/>
    </xf>
    <xf numFmtId="2" fontId="8" fillId="0" borderId="1" xfId="0" applyNumberFormat="1" applyFont="1" applyBorder="1" applyAlignment="1">
      <alignment horizontal="right" vertical="center" wrapText="1"/>
    </xf>
    <xf numFmtId="0" fontId="8" fillId="0" borderId="1" xfId="0" applyFont="1" applyBorder="1" applyAlignment="1">
      <alignment wrapText="1"/>
    </xf>
    <xf numFmtId="0" fontId="8" fillId="0" borderId="1" xfId="0" applyFont="1" applyBorder="1" applyAlignment="1">
      <alignment horizontal="center" vertical="center" wrapText="1"/>
    </xf>
    <xf numFmtId="3" fontId="8" fillId="2" borderId="1" xfId="1" applyNumberFormat="1" applyFont="1" applyFill="1" applyBorder="1"/>
    <xf numFmtId="0" fontId="8" fillId="0" borderId="1" xfId="1" applyFont="1" applyBorder="1" applyAlignment="1">
      <alignment horizontal="right" vertical="center"/>
    </xf>
    <xf numFmtId="3" fontId="8" fillId="0" borderId="1" xfId="1" applyNumberFormat="1" applyFont="1" applyBorder="1" applyAlignment="1">
      <alignment horizontal="right" vertical="center"/>
    </xf>
    <xf numFmtId="4" fontId="8" fillId="0" borderId="1" xfId="1" applyNumberFormat="1" applyFont="1" applyBorder="1" applyAlignment="1">
      <alignment horizontal="right" vertical="center"/>
    </xf>
    <xf numFmtId="0" fontId="8" fillId="0" borderId="0" xfId="0" applyFont="1"/>
    <xf numFmtId="0" fontId="8" fillId="2" borderId="1" xfId="1" applyFont="1" applyFill="1" applyBorder="1"/>
    <xf numFmtId="0" fontId="8" fillId="2" borderId="1" xfId="1" applyFont="1" applyFill="1" applyBorder="1" applyAlignment="1">
      <alignment horizontal="right" vertical="center"/>
    </xf>
    <xf numFmtId="0" fontId="2" fillId="0" borderId="0" xfId="0" applyFont="1" applyAlignment="1">
      <alignment horizontal="center"/>
    </xf>
    <xf numFmtId="0" fontId="1"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xf>
    <xf numFmtId="0" fontId="2" fillId="0" borderId="1" xfId="0" applyFont="1" applyBorder="1" applyAlignment="1">
      <alignment horizontal="center"/>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abSelected="1" zoomScale="85" zoomScaleNormal="85" workbookViewId="0">
      <pane ySplit="5" topLeftCell="A6" activePane="bottomLeft" state="frozen"/>
      <selection pane="bottomLeft" activeCell="A13" sqref="A13:XFD13"/>
    </sheetView>
  </sheetViews>
  <sheetFormatPr defaultColWidth="9.109375" defaultRowHeight="16.8" x14ac:dyDescent="0.3"/>
  <cols>
    <col min="1" max="1" width="24.33203125" style="1" customWidth="1"/>
    <col min="2" max="2" width="7.6640625" style="1" customWidth="1"/>
    <col min="3" max="3" width="15.109375" style="1" customWidth="1"/>
    <col min="4" max="4" width="22.44140625" style="1" customWidth="1"/>
    <col min="5" max="5" width="10" style="1" customWidth="1"/>
    <col min="6" max="6" width="13.109375" style="1" customWidth="1"/>
    <col min="7" max="7" width="11.88671875" style="1" customWidth="1"/>
    <col min="8" max="8" width="21.88671875" style="1" customWidth="1"/>
    <col min="9" max="9" width="11.44140625" style="1" customWidth="1"/>
    <col min="10" max="10" width="9.88671875" style="1" customWidth="1"/>
    <col min="11" max="11" width="12.44140625" style="1" customWidth="1"/>
    <col min="12" max="12" width="10.88671875" style="1" customWidth="1"/>
    <col min="13" max="13" width="9.88671875" style="1" customWidth="1"/>
    <col min="14" max="14" width="11.6640625" style="1" customWidth="1"/>
    <col min="15" max="15" width="31.6640625" style="1" customWidth="1"/>
    <col min="16" max="16" width="28.44140625" style="1" customWidth="1"/>
    <col min="17" max="17" width="13" style="1" customWidth="1"/>
    <col min="18" max="16384" width="9.109375" style="1"/>
  </cols>
  <sheetData>
    <row r="1" spans="1:17" x14ac:dyDescent="0.3">
      <c r="A1" s="74" t="s">
        <v>0</v>
      </c>
      <c r="B1" s="74"/>
      <c r="C1" s="74"/>
      <c r="D1" s="74"/>
      <c r="E1" s="74"/>
      <c r="F1" s="74"/>
      <c r="G1" s="74"/>
      <c r="H1" s="74"/>
      <c r="I1" s="74"/>
      <c r="J1" s="74"/>
      <c r="K1" s="74"/>
      <c r="L1" s="74"/>
      <c r="M1" s="74"/>
      <c r="N1" s="74"/>
      <c r="O1" s="74"/>
      <c r="P1" s="74"/>
      <c r="Q1" s="74"/>
    </row>
    <row r="2" spans="1:17" ht="22.5" customHeight="1" x14ac:dyDescent="0.3">
      <c r="A2" s="75" t="s">
        <v>1</v>
      </c>
      <c r="B2" s="75"/>
      <c r="C2" s="75"/>
      <c r="D2" s="75"/>
      <c r="E2" s="75"/>
      <c r="F2" s="75"/>
      <c r="G2" s="75"/>
      <c r="H2" s="75"/>
      <c r="I2" s="75"/>
      <c r="J2" s="75"/>
      <c r="K2" s="75"/>
      <c r="L2" s="75"/>
      <c r="M2" s="75"/>
      <c r="N2" s="75"/>
      <c r="O2" s="75"/>
      <c r="P2" s="75"/>
      <c r="Q2" s="75"/>
    </row>
    <row r="3" spans="1:17" x14ac:dyDescent="0.3">
      <c r="A3" s="2"/>
      <c r="B3" s="2"/>
      <c r="C3" s="2"/>
      <c r="D3" s="2"/>
      <c r="E3" s="2"/>
      <c r="F3" s="3"/>
      <c r="G3" s="3"/>
      <c r="H3" s="3"/>
      <c r="I3" s="3"/>
      <c r="J3" s="3"/>
      <c r="K3" s="3"/>
      <c r="L3" s="3"/>
      <c r="M3" s="3"/>
      <c r="N3" s="3"/>
      <c r="O3" s="3"/>
      <c r="P3" s="3"/>
      <c r="Q3" s="3"/>
    </row>
    <row r="4" spans="1:17" x14ac:dyDescent="0.3">
      <c r="A4" s="79" t="s">
        <v>2</v>
      </c>
      <c r="B4" s="80" t="s">
        <v>3</v>
      </c>
      <c r="C4" s="80" t="s">
        <v>4</v>
      </c>
      <c r="D4" s="80" t="s">
        <v>5</v>
      </c>
      <c r="E4" s="80" t="s">
        <v>6</v>
      </c>
      <c r="F4" s="77" t="s">
        <v>7</v>
      </c>
      <c r="G4" s="78"/>
      <c r="H4" s="78"/>
      <c r="I4" s="78" t="s">
        <v>8</v>
      </c>
      <c r="J4" s="78"/>
      <c r="K4" s="78"/>
      <c r="L4" s="78"/>
      <c r="M4" s="78"/>
      <c r="N4" s="78"/>
      <c r="O4" s="78" t="s">
        <v>9</v>
      </c>
      <c r="P4" s="78"/>
      <c r="Q4" s="76" t="s">
        <v>10</v>
      </c>
    </row>
    <row r="5" spans="1:17" ht="167.25" customHeight="1" x14ac:dyDescent="0.3">
      <c r="A5" s="79"/>
      <c r="B5" s="80"/>
      <c r="C5" s="80"/>
      <c r="D5" s="80"/>
      <c r="E5" s="80"/>
      <c r="F5" s="4" t="s">
        <v>11</v>
      </c>
      <c r="G5" s="5" t="s">
        <v>12</v>
      </c>
      <c r="H5" s="5" t="s">
        <v>13</v>
      </c>
      <c r="I5" s="5" t="s">
        <v>14</v>
      </c>
      <c r="J5" s="5" t="s">
        <v>15</v>
      </c>
      <c r="K5" s="5" t="s">
        <v>16</v>
      </c>
      <c r="L5" s="5" t="s">
        <v>17</v>
      </c>
      <c r="M5" s="5" t="s">
        <v>18</v>
      </c>
      <c r="N5" s="5" t="s">
        <v>19</v>
      </c>
      <c r="O5" s="6" t="s">
        <v>20</v>
      </c>
      <c r="P5" s="6" t="s">
        <v>21</v>
      </c>
      <c r="Q5" s="76"/>
    </row>
    <row r="6" spans="1:17" ht="30" customHeight="1" x14ac:dyDescent="0.3">
      <c r="A6" s="7" t="s">
        <v>23</v>
      </c>
      <c r="B6" s="7" t="s">
        <v>22</v>
      </c>
      <c r="C6" s="7" t="s">
        <v>24</v>
      </c>
      <c r="D6" s="7" t="s">
        <v>22</v>
      </c>
      <c r="E6" s="59" t="s">
        <v>54</v>
      </c>
      <c r="F6" s="59">
        <f>SUM(F7:F20)</f>
        <v>29</v>
      </c>
      <c r="G6" s="59">
        <f>SUM(G7:G20)</f>
        <v>117493</v>
      </c>
      <c r="H6" s="59">
        <v>6</v>
      </c>
      <c r="I6" s="57">
        <f>SUM(I7:I20)</f>
        <v>82001</v>
      </c>
      <c r="J6" s="57">
        <f t="shared" ref="J6:M6" si="0">SUM(J7:J20)</f>
        <v>87381</v>
      </c>
      <c r="K6" s="60">
        <f>(I6/J6)*100</f>
        <v>93.843055126400472</v>
      </c>
      <c r="L6" s="57">
        <f t="shared" si="0"/>
        <v>21781</v>
      </c>
      <c r="M6" s="57">
        <f t="shared" si="0"/>
        <v>28273</v>
      </c>
      <c r="N6" s="62">
        <f>(L6/M6)*100</f>
        <v>77.038163619000457</v>
      </c>
      <c r="O6" s="7"/>
      <c r="P6" s="7"/>
      <c r="Q6" s="7"/>
    </row>
    <row r="7" spans="1:17" ht="30" customHeight="1" x14ac:dyDescent="0.3">
      <c r="A7" s="7" t="s">
        <v>22</v>
      </c>
      <c r="B7" s="58">
        <v>1</v>
      </c>
      <c r="C7" s="7" t="s">
        <v>26</v>
      </c>
      <c r="D7" s="7" t="s">
        <v>27</v>
      </c>
      <c r="E7" s="7" t="s">
        <v>25</v>
      </c>
      <c r="F7" s="7">
        <v>2</v>
      </c>
      <c r="G7" s="8">
        <v>8808</v>
      </c>
      <c r="H7" s="7">
        <v>1</v>
      </c>
      <c r="I7" s="19">
        <v>7443</v>
      </c>
      <c r="J7" s="18">
        <v>7532</v>
      </c>
      <c r="K7" s="61">
        <f t="shared" ref="K7:K20" si="1">(I7/J7)*100</f>
        <v>98.818374933616568</v>
      </c>
      <c r="L7" s="20">
        <v>2261</v>
      </c>
      <c r="M7" s="21">
        <v>2274</v>
      </c>
      <c r="N7" s="63">
        <f t="shared" ref="N7:N20" si="2">(L7/M7)*100</f>
        <v>99.428320140721198</v>
      </c>
      <c r="O7" s="7"/>
      <c r="P7" s="7"/>
      <c r="Q7" s="7"/>
    </row>
    <row r="8" spans="1:17" s="71" customFormat="1" ht="30" customHeight="1" x14ac:dyDescent="0.3">
      <c r="A8" s="65" t="s">
        <v>22</v>
      </c>
      <c r="B8" s="66">
        <v>2</v>
      </c>
      <c r="C8" s="65" t="s">
        <v>28</v>
      </c>
      <c r="D8" s="65" t="s">
        <v>29</v>
      </c>
      <c r="E8" s="65" t="s">
        <v>54</v>
      </c>
      <c r="F8" s="65">
        <v>0</v>
      </c>
      <c r="G8" s="67">
        <v>15876</v>
      </c>
      <c r="H8" s="65">
        <v>0</v>
      </c>
      <c r="I8" s="68">
        <v>9774</v>
      </c>
      <c r="J8" s="69">
        <v>11039</v>
      </c>
      <c r="K8" s="70">
        <f t="shared" si="1"/>
        <v>88.540628680134077</v>
      </c>
      <c r="L8" s="68">
        <v>2462</v>
      </c>
      <c r="M8" s="68">
        <v>3689</v>
      </c>
      <c r="N8" s="64">
        <f t="shared" si="2"/>
        <v>66.738953645974519</v>
      </c>
      <c r="O8" s="65"/>
      <c r="P8" s="65"/>
      <c r="Q8" s="65"/>
    </row>
    <row r="9" spans="1:17" ht="30" customHeight="1" x14ac:dyDescent="0.3">
      <c r="A9" s="7" t="s">
        <v>22</v>
      </c>
      <c r="B9" s="58">
        <v>3</v>
      </c>
      <c r="C9" s="7" t="s">
        <v>30</v>
      </c>
      <c r="D9" s="7" t="s">
        <v>31</v>
      </c>
      <c r="E9" s="7" t="s">
        <v>25</v>
      </c>
      <c r="F9" s="7">
        <v>5</v>
      </c>
      <c r="G9" s="9">
        <v>3195</v>
      </c>
      <c r="H9" s="7">
        <v>1</v>
      </c>
      <c r="I9" s="22">
        <v>2351</v>
      </c>
      <c r="J9" s="23">
        <v>2355</v>
      </c>
      <c r="K9" s="61">
        <f t="shared" si="1"/>
        <v>99.830148619957541</v>
      </c>
      <c r="L9" s="24">
        <v>635</v>
      </c>
      <c r="M9" s="25">
        <v>685</v>
      </c>
      <c r="N9" s="63">
        <f t="shared" si="2"/>
        <v>92.700729927007302</v>
      </c>
      <c r="O9" s="7"/>
      <c r="P9" s="7"/>
      <c r="Q9" s="7"/>
    </row>
    <row r="10" spans="1:17" ht="30" customHeight="1" x14ac:dyDescent="0.3">
      <c r="A10" s="7" t="s">
        <v>22</v>
      </c>
      <c r="B10" s="58">
        <v>4</v>
      </c>
      <c r="C10" s="7" t="s">
        <v>32</v>
      </c>
      <c r="D10" s="7" t="s">
        <v>33</v>
      </c>
      <c r="E10" s="7" t="s">
        <v>25</v>
      </c>
      <c r="F10" s="7">
        <v>1</v>
      </c>
      <c r="G10" s="10">
        <v>6464</v>
      </c>
      <c r="H10" s="7">
        <v>0</v>
      </c>
      <c r="I10" s="26">
        <v>4756</v>
      </c>
      <c r="J10" s="27">
        <v>4849</v>
      </c>
      <c r="K10" s="61">
        <f t="shared" si="1"/>
        <v>98.082078779129716</v>
      </c>
      <c r="L10" s="28">
        <v>2010</v>
      </c>
      <c r="M10" s="29">
        <v>2325</v>
      </c>
      <c r="N10" s="63">
        <f t="shared" si="2"/>
        <v>86.451612903225808</v>
      </c>
      <c r="O10" s="7"/>
      <c r="P10" s="7"/>
      <c r="Q10" s="7"/>
    </row>
    <row r="11" spans="1:17" ht="30" customHeight="1" x14ac:dyDescent="0.3">
      <c r="A11" s="7" t="s">
        <v>22</v>
      </c>
      <c r="B11" s="58">
        <v>5</v>
      </c>
      <c r="C11" s="7" t="s">
        <v>34</v>
      </c>
      <c r="D11" s="7" t="s">
        <v>35</v>
      </c>
      <c r="E11" s="7" t="s">
        <v>25</v>
      </c>
      <c r="F11" s="7">
        <v>0</v>
      </c>
      <c r="G11" s="11">
        <v>1152</v>
      </c>
      <c r="H11" s="7">
        <v>0</v>
      </c>
      <c r="I11" s="30">
        <v>696</v>
      </c>
      <c r="J11" s="31">
        <v>705</v>
      </c>
      <c r="K11" s="61">
        <f t="shared" si="1"/>
        <v>98.723404255319153</v>
      </c>
      <c r="L11" s="32">
        <v>135</v>
      </c>
      <c r="M11" s="33">
        <v>153</v>
      </c>
      <c r="N11" s="63">
        <f t="shared" si="2"/>
        <v>88.235294117647058</v>
      </c>
      <c r="O11" s="7"/>
      <c r="P11" s="7"/>
      <c r="Q11" s="7"/>
    </row>
    <row r="12" spans="1:17" ht="30" customHeight="1" x14ac:dyDescent="0.3">
      <c r="A12" s="7" t="s">
        <v>22</v>
      </c>
      <c r="B12" s="58">
        <v>6</v>
      </c>
      <c r="C12" s="7" t="s">
        <v>36</v>
      </c>
      <c r="D12" s="7" t="s">
        <v>37</v>
      </c>
      <c r="E12" s="7" t="s">
        <v>25</v>
      </c>
      <c r="F12" s="7">
        <v>0</v>
      </c>
      <c r="G12" s="12">
        <v>3835</v>
      </c>
      <c r="H12" s="7">
        <v>0</v>
      </c>
      <c r="I12" s="34">
        <v>2290</v>
      </c>
      <c r="J12" s="35">
        <v>3050</v>
      </c>
      <c r="K12" s="61">
        <f t="shared" si="1"/>
        <v>75.081967213114751</v>
      </c>
      <c r="L12" s="36">
        <v>546</v>
      </c>
      <c r="M12" s="37">
        <v>672</v>
      </c>
      <c r="N12" s="63">
        <f t="shared" si="2"/>
        <v>81.25</v>
      </c>
      <c r="O12" s="7"/>
      <c r="P12" s="7"/>
      <c r="Q12" s="7"/>
    </row>
    <row r="13" spans="1:17" s="71" customFormat="1" ht="30" customHeight="1" x14ac:dyDescent="0.3">
      <c r="A13" s="65" t="s">
        <v>22</v>
      </c>
      <c r="B13" s="66">
        <v>7</v>
      </c>
      <c r="C13" s="65" t="s">
        <v>38</v>
      </c>
      <c r="D13" s="65" t="s">
        <v>39</v>
      </c>
      <c r="E13" s="65" t="s">
        <v>54</v>
      </c>
      <c r="F13" s="65">
        <v>5</v>
      </c>
      <c r="G13" s="72">
        <v>17082</v>
      </c>
      <c r="H13" s="65">
        <v>0</v>
      </c>
      <c r="I13" s="68">
        <v>13213</v>
      </c>
      <c r="J13" s="68">
        <v>13226</v>
      </c>
      <c r="K13" s="70">
        <f t="shared" si="1"/>
        <v>99.901708755481621</v>
      </c>
      <c r="L13" s="68">
        <v>3663</v>
      </c>
      <c r="M13" s="68">
        <v>4674</v>
      </c>
      <c r="N13" s="64">
        <f t="shared" si="2"/>
        <v>78.369704749679087</v>
      </c>
      <c r="O13" s="65"/>
      <c r="P13" s="65"/>
      <c r="Q13" s="65"/>
    </row>
    <row r="14" spans="1:17" ht="30" customHeight="1" x14ac:dyDescent="0.3">
      <c r="A14" s="7" t="s">
        <v>22</v>
      </c>
      <c r="B14" s="58">
        <v>8</v>
      </c>
      <c r="C14" s="7" t="s">
        <v>40</v>
      </c>
      <c r="D14" s="7" t="s">
        <v>41</v>
      </c>
      <c r="E14" s="7" t="s">
        <v>54</v>
      </c>
      <c r="F14" s="7">
        <v>0</v>
      </c>
      <c r="G14" s="13">
        <v>5913</v>
      </c>
      <c r="H14" s="7">
        <v>0</v>
      </c>
      <c r="I14" s="38">
        <v>3936</v>
      </c>
      <c r="J14" s="39">
        <v>4305</v>
      </c>
      <c r="K14" s="61">
        <f t="shared" si="1"/>
        <v>91.428571428571431</v>
      </c>
      <c r="L14" s="40">
        <v>1120</v>
      </c>
      <c r="M14" s="41">
        <v>1650</v>
      </c>
      <c r="N14" s="63">
        <f t="shared" si="2"/>
        <v>67.87878787878789</v>
      </c>
      <c r="O14" s="7"/>
      <c r="P14" s="7"/>
      <c r="Q14" s="7"/>
    </row>
    <row r="15" spans="1:17" s="71" customFormat="1" ht="30" customHeight="1" x14ac:dyDescent="0.3">
      <c r="A15" s="65" t="s">
        <v>22</v>
      </c>
      <c r="B15" s="66">
        <v>9</v>
      </c>
      <c r="C15" s="65" t="s">
        <v>42</v>
      </c>
      <c r="D15" s="65" t="s">
        <v>43</v>
      </c>
      <c r="E15" s="65" t="s">
        <v>54</v>
      </c>
      <c r="F15" s="65">
        <v>7</v>
      </c>
      <c r="G15" s="72">
        <v>7343</v>
      </c>
      <c r="H15" s="65">
        <v>1</v>
      </c>
      <c r="I15" s="73">
        <v>4913</v>
      </c>
      <c r="J15" s="73">
        <v>5458</v>
      </c>
      <c r="K15" s="70">
        <f t="shared" si="1"/>
        <v>90.01465738365701</v>
      </c>
      <c r="L15" s="73">
        <v>851</v>
      </c>
      <c r="M15" s="73">
        <v>1776</v>
      </c>
      <c r="N15" s="64">
        <f t="shared" si="2"/>
        <v>47.916666666666671</v>
      </c>
      <c r="O15" s="65"/>
      <c r="P15" s="65"/>
      <c r="Q15" s="65"/>
    </row>
    <row r="16" spans="1:17" ht="30" customHeight="1" x14ac:dyDescent="0.3">
      <c r="A16" s="7" t="s">
        <v>22</v>
      </c>
      <c r="B16" s="58">
        <v>10</v>
      </c>
      <c r="C16" s="7" t="s">
        <v>44</v>
      </c>
      <c r="D16" s="7" t="s">
        <v>45</v>
      </c>
      <c r="E16" s="7" t="s">
        <v>25</v>
      </c>
      <c r="F16" s="7">
        <v>0</v>
      </c>
      <c r="G16" s="14">
        <v>15695</v>
      </c>
      <c r="H16" s="7">
        <v>0</v>
      </c>
      <c r="I16" s="42">
        <v>9826</v>
      </c>
      <c r="J16" s="43">
        <v>10100</v>
      </c>
      <c r="K16" s="61">
        <f t="shared" si="1"/>
        <v>97.287128712871279</v>
      </c>
      <c r="L16" s="44">
        <v>2813</v>
      </c>
      <c r="M16" s="45">
        <v>3489</v>
      </c>
      <c r="N16" s="63">
        <f t="shared" si="2"/>
        <v>80.624820865577533</v>
      </c>
      <c r="O16" s="7"/>
      <c r="P16" s="7"/>
      <c r="Q16" s="7"/>
    </row>
    <row r="17" spans="1:17" ht="30" customHeight="1" x14ac:dyDescent="0.3">
      <c r="A17" s="7" t="s">
        <v>22</v>
      </c>
      <c r="B17" s="58">
        <v>11</v>
      </c>
      <c r="C17" s="7" t="s">
        <v>46</v>
      </c>
      <c r="D17" s="7" t="s">
        <v>47</v>
      </c>
      <c r="E17" s="7" t="s">
        <v>25</v>
      </c>
      <c r="F17" s="7">
        <v>0</v>
      </c>
      <c r="G17" s="15">
        <v>5650</v>
      </c>
      <c r="H17" s="7">
        <v>0</v>
      </c>
      <c r="I17" s="46">
        <v>4357</v>
      </c>
      <c r="J17" s="47">
        <v>4979</v>
      </c>
      <c r="K17" s="61">
        <f t="shared" si="1"/>
        <v>87.507531632858004</v>
      </c>
      <c r="L17" s="48">
        <v>1481</v>
      </c>
      <c r="M17" s="49">
        <v>1610</v>
      </c>
      <c r="N17" s="63">
        <f t="shared" si="2"/>
        <v>91.987577639751549</v>
      </c>
      <c r="O17" s="7"/>
      <c r="P17" s="7"/>
      <c r="Q17" s="7"/>
    </row>
    <row r="18" spans="1:17" ht="30" customHeight="1" x14ac:dyDescent="0.3">
      <c r="A18" s="7" t="s">
        <v>22</v>
      </c>
      <c r="B18" s="58">
        <v>12</v>
      </c>
      <c r="C18" s="7" t="s">
        <v>48</v>
      </c>
      <c r="D18" s="7" t="s">
        <v>49</v>
      </c>
      <c r="E18" s="7" t="s">
        <v>25</v>
      </c>
      <c r="F18" s="7">
        <v>3</v>
      </c>
      <c r="G18" s="16">
        <v>5466</v>
      </c>
      <c r="H18" s="7">
        <v>0</v>
      </c>
      <c r="I18" s="50">
        <v>4105</v>
      </c>
      <c r="J18" s="51">
        <v>4327</v>
      </c>
      <c r="K18" s="61">
        <f t="shared" si="1"/>
        <v>94.869424543563667</v>
      </c>
      <c r="L18" s="52">
        <v>1235</v>
      </c>
      <c r="M18" s="53">
        <v>1524</v>
      </c>
      <c r="N18" s="63">
        <f t="shared" si="2"/>
        <v>81.036745406824153</v>
      </c>
      <c r="O18" s="7"/>
      <c r="P18" s="7"/>
      <c r="Q18" s="7"/>
    </row>
    <row r="19" spans="1:17" s="71" customFormat="1" ht="30" customHeight="1" x14ac:dyDescent="0.3">
      <c r="A19" s="65" t="s">
        <v>22</v>
      </c>
      <c r="B19" s="66">
        <v>13</v>
      </c>
      <c r="C19" s="65" t="s">
        <v>50</v>
      </c>
      <c r="D19" s="65" t="s">
        <v>51</v>
      </c>
      <c r="E19" s="65" t="s">
        <v>54</v>
      </c>
      <c r="F19" s="65">
        <v>3</v>
      </c>
      <c r="G19" s="67">
        <v>10636</v>
      </c>
      <c r="H19" s="65">
        <v>3</v>
      </c>
      <c r="I19" s="73">
        <v>6427</v>
      </c>
      <c r="J19" s="73">
        <v>7542</v>
      </c>
      <c r="K19" s="70">
        <f t="shared" si="1"/>
        <v>85.216123044285325</v>
      </c>
      <c r="L19" s="73">
        <v>1066</v>
      </c>
      <c r="M19" s="73">
        <v>2249</v>
      </c>
      <c r="N19" s="64">
        <f t="shared" si="2"/>
        <v>47.398843930635834</v>
      </c>
      <c r="O19" s="65"/>
      <c r="P19" s="65"/>
      <c r="Q19" s="65"/>
    </row>
    <row r="20" spans="1:17" ht="30" customHeight="1" x14ac:dyDescent="0.3">
      <c r="A20" s="7" t="s">
        <v>22</v>
      </c>
      <c r="B20" s="58">
        <v>14</v>
      </c>
      <c r="C20" s="7" t="s">
        <v>52</v>
      </c>
      <c r="D20" s="7" t="s">
        <v>53</v>
      </c>
      <c r="E20" s="7" t="s">
        <v>25</v>
      </c>
      <c r="F20" s="7">
        <v>3</v>
      </c>
      <c r="G20" s="17">
        <v>10378</v>
      </c>
      <c r="H20" s="7">
        <v>0</v>
      </c>
      <c r="I20" s="54">
        <v>7914</v>
      </c>
      <c r="J20" s="55">
        <v>7914</v>
      </c>
      <c r="K20" s="61">
        <f t="shared" si="1"/>
        <v>100</v>
      </c>
      <c r="L20" s="56">
        <v>1503</v>
      </c>
      <c r="M20" s="56">
        <v>1503</v>
      </c>
      <c r="N20" s="63">
        <f t="shared" si="2"/>
        <v>100</v>
      </c>
      <c r="O20" s="7"/>
      <c r="P20" s="7"/>
      <c r="Q20" s="7"/>
    </row>
  </sheetData>
  <mergeCells count="11">
    <mergeCell ref="A1:Q1"/>
    <mergeCell ref="A2:Q2"/>
    <mergeCell ref="Q4:Q5"/>
    <mergeCell ref="F4:H4"/>
    <mergeCell ref="I4:N4"/>
    <mergeCell ref="O4:P4"/>
    <mergeCell ref="A4:A5"/>
    <mergeCell ref="B4:B5"/>
    <mergeCell ref="C4:C5"/>
    <mergeCell ref="D4:D5"/>
    <mergeCell ref="E4:E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c:creator>
  <cp:lastModifiedBy>Admin</cp:lastModifiedBy>
  <dcterms:created xsi:type="dcterms:W3CDTF">2021-11-12T08:36:02Z</dcterms:created>
  <dcterms:modified xsi:type="dcterms:W3CDTF">2021-11-13T10:57:09Z</dcterms:modified>
</cp:coreProperties>
</file>